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m.wojciechowski\Desktop\Przetarg na 2026 rok\Załącznik n 1 - Formularz Oferty\"/>
    </mc:Choice>
  </mc:AlternateContent>
  <xr:revisionPtr revIDLastSave="0" documentId="8_{4B7AE68D-25A8-4563-A341-620B719F744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7" i="1" l="1"/>
  <c r="L77" i="1" s="1"/>
  <c r="I77" i="1"/>
  <c r="K76" i="1"/>
  <c r="L76" i="1" s="1"/>
  <c r="I76" i="1"/>
  <c r="I75" i="1"/>
  <c r="I74" i="1"/>
  <c r="I73" i="1"/>
  <c r="I72" i="1"/>
  <c r="K72" i="1" s="1"/>
  <c r="L72" i="1" s="1"/>
  <c r="I71" i="1"/>
  <c r="K71" i="1" s="1"/>
  <c r="L71" i="1" s="1"/>
  <c r="I70" i="1"/>
  <c r="K69" i="1"/>
  <c r="L69" i="1" s="1"/>
  <c r="I69" i="1"/>
  <c r="I68" i="1"/>
  <c r="I67" i="1"/>
  <c r="I66" i="1"/>
  <c r="I65" i="1"/>
  <c r="I64" i="1"/>
  <c r="K64" i="1" s="1"/>
  <c r="L64" i="1" s="1"/>
  <c r="K63" i="1"/>
  <c r="L63" i="1" s="1"/>
  <c r="I63" i="1"/>
  <c r="K62" i="1"/>
  <c r="L62" i="1" s="1"/>
  <c r="I62" i="1"/>
  <c r="I61" i="1"/>
  <c r="I60" i="1"/>
  <c r="I59" i="1"/>
  <c r="I58" i="1"/>
  <c r="K58" i="1" s="1"/>
  <c r="L58" i="1" s="1"/>
  <c r="I57" i="1"/>
  <c r="K57" i="1" s="1"/>
  <c r="L57" i="1" s="1"/>
  <c r="I56" i="1"/>
  <c r="K55" i="1"/>
  <c r="L55" i="1" s="1"/>
  <c r="I55" i="1"/>
  <c r="I54" i="1"/>
  <c r="I53" i="1"/>
  <c r="I52" i="1"/>
  <c r="I51" i="1"/>
  <c r="I50" i="1"/>
  <c r="K50" i="1" s="1"/>
  <c r="L50" i="1" s="1"/>
  <c r="K49" i="1"/>
  <c r="L49" i="1" s="1"/>
  <c r="I49" i="1"/>
  <c r="K48" i="1"/>
  <c r="L48" i="1" s="1"/>
  <c r="I48" i="1"/>
  <c r="I47" i="1"/>
  <c r="I46" i="1"/>
  <c r="I45" i="1"/>
  <c r="I44" i="1"/>
  <c r="K44" i="1" s="1"/>
  <c r="L44" i="1" s="1"/>
  <c r="I43" i="1"/>
  <c r="K43" i="1" s="1"/>
  <c r="L43" i="1" s="1"/>
  <c r="I42" i="1"/>
  <c r="K41" i="1"/>
  <c r="L41" i="1" s="1"/>
  <c r="I41" i="1"/>
  <c r="I40" i="1"/>
  <c r="I39" i="1"/>
  <c r="I38" i="1"/>
  <c r="I37" i="1"/>
  <c r="I36" i="1"/>
  <c r="K36" i="1" s="1"/>
  <c r="L36" i="1" s="1"/>
  <c r="K35" i="1"/>
  <c r="L35" i="1" s="1"/>
  <c r="I35" i="1"/>
  <c r="K34" i="1"/>
  <c r="L34" i="1" s="1"/>
  <c r="I34" i="1"/>
  <c r="I33" i="1"/>
  <c r="I32" i="1"/>
  <c r="I31" i="1"/>
  <c r="I30" i="1"/>
  <c r="F79" i="1" s="1"/>
  <c r="L46" i="1" l="1"/>
  <c r="L70" i="1"/>
  <c r="L60" i="1"/>
  <c r="L37" i="1"/>
  <c r="L61" i="1"/>
  <c r="L74" i="1"/>
  <c r="L51" i="1"/>
  <c r="L52" i="1"/>
  <c r="L53" i="1"/>
  <c r="L42" i="1"/>
  <c r="L54" i="1"/>
  <c r="L65" i="1"/>
  <c r="K32" i="1"/>
  <c r="L32" i="1" s="1"/>
  <c r="K46" i="1"/>
  <c r="K60" i="1"/>
  <c r="K74" i="1"/>
  <c r="K37" i="1"/>
  <c r="K51" i="1"/>
  <c r="K65" i="1"/>
  <c r="K42" i="1"/>
  <c r="K56" i="1"/>
  <c r="L56" i="1" s="1"/>
  <c r="K70" i="1"/>
  <c r="K33" i="1"/>
  <c r="L33" i="1" s="1"/>
  <c r="K47" i="1"/>
  <c r="L47" i="1" s="1"/>
  <c r="K61" i="1"/>
  <c r="K75" i="1"/>
  <c r="L75" i="1" s="1"/>
  <c r="K38" i="1"/>
  <c r="L38" i="1" s="1"/>
  <c r="K52" i="1"/>
  <c r="K66" i="1"/>
  <c r="L66" i="1" s="1"/>
  <c r="K39" i="1"/>
  <c r="L39" i="1" s="1"/>
  <c r="K53" i="1"/>
  <c r="K67" i="1"/>
  <c r="L67" i="1" s="1"/>
  <c r="K30" i="1"/>
  <c r="L30" i="1" s="1"/>
  <c r="K40" i="1"/>
  <c r="L40" i="1" s="1"/>
  <c r="K54" i="1"/>
  <c r="K68" i="1"/>
  <c r="L68" i="1" s="1"/>
  <c r="K31" i="1"/>
  <c r="L31" i="1" s="1"/>
  <c r="K45" i="1"/>
  <c r="L45" i="1" s="1"/>
  <c r="K59" i="1"/>
  <c r="L59" i="1" s="1"/>
  <c r="K73" i="1"/>
  <c r="L73" i="1" s="1"/>
  <c r="F80" i="1" l="1"/>
  <c r="B26" i="1" s="1"/>
</calcChain>
</file>

<file path=xl/sharedStrings.xml><?xml version="1.0" encoding="utf-8"?>
<sst xmlns="http://schemas.openxmlformats.org/spreadsheetml/2006/main" count="231" uniqueCount="189">
  <si>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</si>
  <si>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</si>
  <si>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</si>
  <si>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</si>
  <si>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</si>
  <si>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</si>
  <si>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</si>
  <si>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</si>
  <si>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</si>
  <si>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</si>
  <si>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</si>
  <si>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160</t>
  </si>
  <si>
    <t>SZUK-PĘDR</t>
  </si>
  <si>
    <t>Badanie zapędraczenia gleby - dół o objętości 0,5 m3</t>
  </si>
  <si>
    <t>SZT</t>
  </si>
  <si>
    <t>182</t>
  </si>
  <si>
    <t>N-ZSDNJD</t>
  </si>
  <si>
    <t>Zbiór szyszek z drzewostanów nasiennych jodłowych</t>
  </si>
  <si>
    <t>KG</t>
  </si>
  <si>
    <t>196</t>
  </si>
  <si>
    <t>ZB-NASDB</t>
  </si>
  <si>
    <t>Zbiór nasion dęba</t>
  </si>
  <si>
    <t>197</t>
  </si>
  <si>
    <t>ZB-NASBK</t>
  </si>
  <si>
    <t>Zbiór nasion buka</t>
  </si>
  <si>
    <t>198</t>
  </si>
  <si>
    <t>ZB-NAS OL</t>
  </si>
  <si>
    <t>Zbiór nasion olszy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</si>
  <si>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</si>
  <si>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</si>
  <si>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</si>
  <si>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</si>
  <si>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</si>
  <si>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</si>
  <si>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</si>
  <si>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210</t>
  </si>
  <si>
    <t>GODZ MH8</t>
  </si>
  <si>
    <t>Prace wykonywane innym sprzętem mechanicznym</t>
  </si>
  <si>
    <t>211</t>
  </si>
  <si>
    <t>GODZ MH23</t>
  </si>
  <si>
    <t>401</t>
  </si>
  <si>
    <t>GRAB-R</t>
  </si>
  <si>
    <t>Wygrabianie powierzchni z korzeni i pozostałości drzewnych</t>
  </si>
  <si>
    <t>AR</t>
  </si>
  <si>
    <t>403</t>
  </si>
  <si>
    <t>BRON-SC</t>
  </si>
  <si>
    <t>Bronowanie</t>
  </si>
  <si>
    <t>404</t>
  </si>
  <si>
    <t>ORKA-SC</t>
  </si>
  <si>
    <t>Orka pełna</t>
  </si>
  <si>
    <t>408</t>
  </si>
  <si>
    <t>WAŁ-SC</t>
  </si>
  <si>
    <t>Wałowanie pełnej orki - jednokrotne</t>
  </si>
  <si>
    <t>409</t>
  </si>
  <si>
    <t>WAŁ-FOL</t>
  </si>
  <si>
    <t>Wałowanie</t>
  </si>
  <si>
    <t>422</t>
  </si>
  <si>
    <t>WYC-SC</t>
  </si>
  <si>
    <t>Wyciskanie rządków siewnych lub wyciskanie szpar</t>
  </si>
  <si>
    <t>424</t>
  </si>
  <si>
    <t>SIEW-PRC</t>
  </si>
  <si>
    <t>Siew nasion rzutem</t>
  </si>
  <si>
    <t>427</t>
  </si>
  <si>
    <t>SIEW-DC</t>
  </si>
  <si>
    <t>Siew nasion drobnych</t>
  </si>
  <si>
    <t>428</t>
  </si>
  <si>
    <t>SIEW-GC</t>
  </si>
  <si>
    <t>Siew nasion grubych</t>
  </si>
  <si>
    <t>433</t>
  </si>
  <si>
    <t>SIEW-R</t>
  </si>
  <si>
    <t>Siew nasion</t>
  </si>
  <si>
    <t>443</t>
  </si>
  <si>
    <t>WYW-GRZ</t>
  </si>
  <si>
    <t>Formowanie grzędy siewnej</t>
  </si>
  <si>
    <t>445</t>
  </si>
  <si>
    <t>SZK-1R</t>
  </si>
  <si>
    <t>Szkółkowanie sadzonek do 1 roku z doniesieniem do miejsca szkółkowania</t>
  </si>
  <si>
    <t>TSZT</t>
  </si>
  <si>
    <t>447</t>
  </si>
  <si>
    <t>SZK-WR</t>
  </si>
  <si>
    <t>Szkółkowanie wielolatek z doniesieniem do miejsca szkółkowania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</si>
  <si>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</si>
  <si>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</si>
  <si>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</si>
  <si>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</si>
  <si>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</si>
  <si>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</si>
  <si>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477</t>
  </si>
  <si>
    <t>PIEL-P</t>
  </si>
  <si>
    <t>Pielenie - siewy pełne</t>
  </si>
  <si>
    <t>478</t>
  </si>
  <si>
    <t>PIEL-P1</t>
  </si>
  <si>
    <t>Pielenie - siewy pełne w okresie wschodów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</si>
  <si>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</si>
  <si>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</si>
  <si>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</si>
  <si>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</si>
  <si>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</si>
  <si>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</si>
  <si>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483</t>
  </si>
  <si>
    <t>SPUL-R</t>
  </si>
  <si>
    <t>Spulchnianie gleby na międzyrzędach - dla DB i BK również w okresie wschodów</t>
  </si>
  <si>
    <t>484</t>
  </si>
  <si>
    <t>SPUL-R1</t>
  </si>
  <si>
    <t>Spulchnianie gleby na międzyrzędach w okresie wschodów motyką.</t>
  </si>
  <si>
    <t>487</t>
  </si>
  <si>
    <t>PIEL-NAM</t>
  </si>
  <si>
    <t>Pielenie z wyniesieniem chwastów w warunkach kontrolowanych</t>
  </si>
  <si>
    <t>489</t>
  </si>
  <si>
    <t>OPR-SCA</t>
  </si>
  <si>
    <t>Opryskiwanie pól siewnych szkółek opryskiwaczem ciągnikowym</t>
  </si>
  <si>
    <t>493</t>
  </si>
  <si>
    <t>SIEW-KC</t>
  </si>
  <si>
    <t>Rozsiew kompostu rozrzutnikiem</t>
  </si>
  <si>
    <t>M3P</t>
  </si>
  <si>
    <t>494</t>
  </si>
  <si>
    <t>SIEW-NC</t>
  </si>
  <si>
    <t>Rozsiew nawozów startowo rozrzutnikiem</t>
  </si>
  <si>
    <t>HA</t>
  </si>
  <si>
    <t>498</t>
  </si>
  <si>
    <t>KOSZ-ZIEL</t>
  </si>
  <si>
    <t>Ścięcie i rozdrobnienie zielonek na ugorach</t>
  </si>
  <si>
    <t>517</t>
  </si>
  <si>
    <t>UKŁ-SUB</t>
  </si>
  <si>
    <t>Układanie warstwy substratu o grubości 15 cm</t>
  </si>
  <si>
    <t>526</t>
  </si>
  <si>
    <t>WYOR-CS</t>
  </si>
  <si>
    <t>Wyorywanie lub podcinanie sadzonek ciągnikowym podcinaczem sekcyjnym</t>
  </si>
  <si>
    <t>530</t>
  </si>
  <si>
    <t>WYJ-2IN</t>
  </si>
  <si>
    <t>Wyjęcie, sortowanie, liczenie i zabezpieczenie do transportu - 2-3 latek iglastych</t>
  </si>
  <si>
    <t>534</t>
  </si>
  <si>
    <t>WYJ 1R</t>
  </si>
  <si>
    <t>Wyjęcie 1-latek</t>
  </si>
  <si>
    <t>535</t>
  </si>
  <si>
    <t>WYJ 2-3L</t>
  </si>
  <si>
    <t>Wyjęcie 2-3 latek</t>
  </si>
  <si>
    <t>536</t>
  </si>
  <si>
    <t>WYJ 4-5L</t>
  </si>
  <si>
    <t>Wyjęcie materiału 4-5 letniego</t>
  </si>
  <si>
    <t>541</t>
  </si>
  <si>
    <t>WIAZ-PECZ</t>
  </si>
  <si>
    <t>Wiązanie sadzonek w pęczki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</si>
  <si>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</si>
  <si>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</si>
  <si>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</si>
  <si>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</si>
  <si>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</si>
  <si>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</si>
  <si>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550</t>
  </si>
  <si>
    <t>ZAŁ-4</t>
  </si>
  <si>
    <t>Załadunek lub rozładunek sadzonek - 4-5 latek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</si>
  <si>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</si>
  <si>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</si>
  <si>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</si>
  <si>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</si>
  <si>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</si>
  <si>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</si>
  <si>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564</t>
  </si>
  <si>
    <t>ZEBR-SUB</t>
  </si>
  <si>
    <t>Zebranie zużytego substratu z wywiezieniem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</si>
  <si>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</si>
  <si>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</si>
  <si>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</si>
  <si>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</si>
  <si>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</si>
  <si>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</si>
  <si>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</si>
  <si>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</si>
  <si>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</si>
  <si>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</si>
  <si>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</si>
  <si>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</si>
  <si>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</si>
  <si>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</si>
  <si>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2026''  składamy niniejszym ofertę na pakiet 15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</si>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</sst>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8"/>
  <sheetViews>
    <sheetView tabSelected="1" view="pageBreakPreview" zoomScale="60" zoomScaleNormal="100" workbookViewId="0">
      <selection activeCell="D14" sqref="D14:K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7" t="s">
        <v>167</v>
      </c>
      <c r="K2" s="37"/>
      <c r="L2" s="37"/>
      <c r="M2" s="37"/>
      <c r="N2" s="37"/>
      <c r="O2" s="37"/>
      <c r="P2" s="37"/>
    </row>
    <row r="3" spans="2:16" s="1" customFormat="1" ht="28.95" customHeight="1" x14ac:dyDescent="0.2">
      <c r="B3" s="20"/>
      <c r="C3" s="20"/>
      <c r="D3" s="20"/>
      <c r="E3" s="20"/>
    </row>
    <row r="4" spans="2:16" s="1" customFormat="1" ht="2.7" customHeight="1" x14ac:dyDescent="0.2">
      <c r="B4" s="30"/>
      <c r="C4" s="30"/>
      <c r="D4" s="30"/>
      <c r="E4" s="30"/>
    </row>
    <row r="5" spans="2:16" s="1" customFormat="1" ht="28.95" customHeight="1" x14ac:dyDescent="0.2">
      <c r="B5" s="21"/>
      <c r="C5" s="21"/>
      <c r="D5" s="21"/>
      <c r="E5" s="21"/>
    </row>
    <row r="6" spans="2:16" s="1" customFormat="1" ht="2.7" customHeight="1" x14ac:dyDescent="0.2">
      <c r="B6" s="30"/>
      <c r="C6" s="30"/>
      <c r="D6" s="30"/>
      <c r="E6" s="30"/>
    </row>
    <row r="7" spans="2:16" s="1" customFormat="1" ht="28.95" customHeight="1" x14ac:dyDescent="0.2">
      <c r="B7" s="21"/>
      <c r="C7" s="21"/>
      <c r="D7" s="21"/>
      <c r="E7" s="21"/>
    </row>
    <row r="8" spans="2:16" s="1" customFormat="1" ht="5.25" customHeight="1" x14ac:dyDescent="0.2">
      <c r="B8" s="30"/>
      <c r="C8" s="30"/>
      <c r="D8" s="30"/>
      <c r="E8" s="30"/>
    </row>
    <row r="9" spans="2:16" s="1" customFormat="1" ht="4.2" customHeight="1" x14ac:dyDescent="0.2"/>
    <row r="10" spans="2:16" s="1" customFormat="1" ht="6.9" customHeight="1" x14ac:dyDescent="0.2">
      <c r="B10" s="33" t="s">
        <v>168</v>
      </c>
      <c r="C10" s="33"/>
      <c r="D10" s="33"/>
      <c r="E10" s="33"/>
    </row>
    <row r="11" spans="2:16" s="1" customFormat="1" ht="12.45" customHeight="1" x14ac:dyDescent="0.2">
      <c r="B11" s="33"/>
      <c r="C11" s="33"/>
      <c r="D11" s="33"/>
      <c r="E11" s="33"/>
      <c r="G11" s="11"/>
      <c r="H11" s="35" t="s">
        <v>169</v>
      </c>
      <c r="I11" s="35"/>
      <c r="J11" s="35"/>
      <c r="K11" s="35"/>
      <c r="L11" s="35"/>
      <c r="M11" s="35"/>
      <c r="N11" s="35"/>
      <c r="O11" s="35"/>
    </row>
    <row r="12" spans="2:16" s="1" customFormat="1" ht="7.95" customHeight="1" x14ac:dyDescent="0.2">
      <c r="H12" s="35"/>
      <c r="I12" s="35"/>
      <c r="J12" s="35"/>
      <c r="K12" s="35"/>
      <c r="L12" s="35"/>
      <c r="M12" s="35"/>
      <c r="N12" s="35"/>
      <c r="O12" s="35"/>
    </row>
    <row r="13" spans="2:16" s="1" customFormat="1" ht="20.25" customHeight="1" x14ac:dyDescent="0.2"/>
    <row r="14" spans="2:16" s="1" customFormat="1" ht="24" customHeight="1" x14ac:dyDescent="0.2">
      <c r="D14" s="12" t="s">
        <v>170</v>
      </c>
      <c r="E14" s="12"/>
      <c r="F14" s="12"/>
      <c r="G14" s="12"/>
      <c r="H14" s="12"/>
      <c r="I14" s="12"/>
      <c r="J14" s="12"/>
      <c r="K14" s="12"/>
    </row>
    <row r="15" spans="2:16" s="1" customFormat="1" ht="43.2" customHeight="1" x14ac:dyDescent="0.2"/>
    <row r="16" spans="2:16" s="1" customFormat="1" ht="20.7" customHeight="1" x14ac:dyDescent="0.2">
      <c r="C16" s="32" t="s">
        <v>171</v>
      </c>
      <c r="D16" s="32"/>
      <c r="E16" s="32"/>
    </row>
    <row r="17" spans="2:13" s="1" customFormat="1" ht="2.7" customHeight="1" x14ac:dyDescent="0.2"/>
    <row r="18" spans="2:13" s="1" customFormat="1" ht="20.7" customHeight="1" x14ac:dyDescent="0.2">
      <c r="C18" s="32" t="s">
        <v>172</v>
      </c>
      <c r="D18" s="32"/>
      <c r="E18" s="32"/>
    </row>
    <row r="19" spans="2:13" s="1" customFormat="1" ht="2.7" customHeight="1" x14ac:dyDescent="0.2"/>
    <row r="20" spans="2:13" s="1" customFormat="1" ht="20.7" customHeight="1" x14ac:dyDescent="0.2">
      <c r="C20" s="32" t="s">
        <v>173</v>
      </c>
      <c r="D20" s="32"/>
      <c r="E20" s="32"/>
    </row>
    <row r="21" spans="2:13" s="1" customFormat="1" ht="2.7" customHeight="1" x14ac:dyDescent="0.2"/>
    <row r="22" spans="2:13" s="1" customFormat="1" ht="20.7" customHeight="1" x14ac:dyDescent="0.2">
      <c r="C22" s="32" t="s">
        <v>174</v>
      </c>
      <c r="D22" s="32"/>
      <c r="E22" s="32"/>
    </row>
    <row r="23" spans="2:13" s="1" customFormat="1" ht="34.65" customHeight="1" x14ac:dyDescent="0.2"/>
    <row r="24" spans="2:13" s="1" customFormat="1" ht="50.1" customHeight="1" x14ac:dyDescent="0.2">
      <c r="B24" s="27" t="s">
        <v>175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2:13" s="1" customFormat="1" ht="2.7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2:13" s="1" customFormat="1" ht="28.9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8" t="s">
        <v>10</v>
      </c>
      <c r="M29" s="38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48</v>
      </c>
      <c r="H30" s="10">
        <v>0</v>
      </c>
      <c r="I30" s="9">
        <f t="shared" ref="I30:I77" si="0">ROUND(G30* H30,2)</f>
        <v>0</v>
      </c>
      <c r="J30" s="5">
        <v>8</v>
      </c>
      <c r="K30" s="9">
        <f t="shared" ref="K30:K77" si="1">ROUND(I30* J30/100,2)</f>
        <v>0</v>
      </c>
      <c r="L30" s="39">
        <f t="shared" ref="L30:L77" si="2">ROUND(I30+ K30,2)</f>
        <v>0</v>
      </c>
      <c r="M30" s="40"/>
    </row>
    <row r="31" spans="2:13" s="1" customFormat="1" ht="19.649999999999999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100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39">
        <f t="shared" si="2"/>
        <v>0</v>
      </c>
      <c r="M31" s="40"/>
    </row>
    <row r="32" spans="2:13" s="1" customFormat="1" ht="19.649999999999999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1500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39">
        <f t="shared" si="2"/>
        <v>0</v>
      </c>
      <c r="M32" s="40"/>
    </row>
    <row r="33" spans="2:13" s="1" customFormat="1" ht="19.649999999999999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150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39">
        <f t="shared" si="2"/>
        <v>0</v>
      </c>
      <c r="M33" s="40"/>
    </row>
    <row r="34" spans="2:13" s="1" customFormat="1" ht="19.649999999999999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18</v>
      </c>
      <c r="G34" s="8">
        <v>2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39">
        <f t="shared" si="2"/>
        <v>0</v>
      </c>
      <c r="M34" s="40"/>
    </row>
    <row r="35" spans="2:13" s="1" customFormat="1" ht="19.649999999999999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18</v>
      </c>
      <c r="G35" s="8">
        <v>35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39">
        <f t="shared" si="2"/>
        <v>0</v>
      </c>
      <c r="M35" s="40"/>
    </row>
    <row r="36" spans="2:13" s="1" customFormat="1" ht="19.649999999999999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34</v>
      </c>
      <c r="G36" s="8">
        <v>990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39">
        <f t="shared" si="2"/>
        <v>0</v>
      </c>
      <c r="M36" s="40"/>
    </row>
    <row r="37" spans="2:13" s="1" customFormat="1" ht="19.649999999999999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34</v>
      </c>
      <c r="G37" s="8">
        <v>220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39">
        <f t="shared" si="2"/>
        <v>0</v>
      </c>
      <c r="M37" s="40"/>
    </row>
    <row r="38" spans="2:13" s="1" customFormat="1" ht="19.649999999999999" customHeight="1" x14ac:dyDescent="0.2">
      <c r="B38" s="5">
        <v>9</v>
      </c>
      <c r="C38" s="6" t="s">
        <v>38</v>
      </c>
      <c r="D38" s="6" t="s">
        <v>39</v>
      </c>
      <c r="E38" s="7" t="s">
        <v>37</v>
      </c>
      <c r="F38" s="6" t="s">
        <v>34</v>
      </c>
      <c r="G38" s="8">
        <v>180</v>
      </c>
      <c r="H38" s="10">
        <v>0</v>
      </c>
      <c r="I38" s="9">
        <f t="shared" si="0"/>
        <v>0</v>
      </c>
      <c r="J38" s="5">
        <v>23</v>
      </c>
      <c r="K38" s="9">
        <f t="shared" si="1"/>
        <v>0</v>
      </c>
      <c r="L38" s="39">
        <f t="shared" si="2"/>
        <v>0</v>
      </c>
      <c r="M38" s="40"/>
    </row>
    <row r="39" spans="2:13" s="1" customFormat="1" ht="28.95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43</v>
      </c>
      <c r="G39" s="8">
        <v>50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39">
        <f t="shared" si="2"/>
        <v>0</v>
      </c>
      <c r="M39" s="40"/>
    </row>
    <row r="40" spans="2:13" s="1" customFormat="1" ht="19.649999999999999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43</v>
      </c>
      <c r="G40" s="8">
        <v>512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39">
        <f t="shared" si="2"/>
        <v>0</v>
      </c>
      <c r="M40" s="40"/>
    </row>
    <row r="41" spans="2:13" s="1" customFormat="1" ht="19.649999999999999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43</v>
      </c>
      <c r="G41" s="8">
        <v>272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39">
        <f t="shared" si="2"/>
        <v>0</v>
      </c>
      <c r="M41" s="40"/>
    </row>
    <row r="42" spans="2:13" s="1" customFormat="1" ht="19.649999999999999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43</v>
      </c>
      <c r="G42" s="8">
        <v>100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39">
        <f t="shared" si="2"/>
        <v>0</v>
      </c>
      <c r="M42" s="40"/>
    </row>
    <row r="43" spans="2:13" s="1" customFormat="1" ht="19.649999999999999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43</v>
      </c>
      <c r="G43" s="8">
        <v>1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39">
        <f t="shared" si="2"/>
        <v>0</v>
      </c>
      <c r="M43" s="40"/>
    </row>
    <row r="44" spans="2:13" s="1" customFormat="1" ht="19.649999999999999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43</v>
      </c>
      <c r="G44" s="8">
        <v>82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39">
        <f t="shared" si="2"/>
        <v>0</v>
      </c>
      <c r="M44" s="40"/>
    </row>
    <row r="45" spans="2:13" s="1" customFormat="1" ht="19.649999999999999" customHeight="1" x14ac:dyDescent="0.2">
      <c r="B45" s="5">
        <v>16</v>
      </c>
      <c r="C45" s="6" t="s">
        <v>59</v>
      </c>
      <c r="D45" s="6" t="s">
        <v>60</v>
      </c>
      <c r="E45" s="7" t="s">
        <v>61</v>
      </c>
      <c r="F45" s="6" t="s">
        <v>43</v>
      </c>
      <c r="G45" s="8">
        <v>1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39">
        <f t="shared" si="2"/>
        <v>0</v>
      </c>
      <c r="M45" s="40"/>
    </row>
    <row r="46" spans="2:13" s="1" customFormat="1" ht="19.649999999999999" customHeight="1" x14ac:dyDescent="0.2">
      <c r="B46" s="5">
        <v>17</v>
      </c>
      <c r="C46" s="6" t="s">
        <v>62</v>
      </c>
      <c r="D46" s="6" t="s">
        <v>63</v>
      </c>
      <c r="E46" s="7" t="s">
        <v>64</v>
      </c>
      <c r="F46" s="6" t="s">
        <v>43</v>
      </c>
      <c r="G46" s="8">
        <v>130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39">
        <f t="shared" si="2"/>
        <v>0</v>
      </c>
      <c r="M46" s="40"/>
    </row>
    <row r="47" spans="2:13" s="1" customFormat="1" ht="19.649999999999999" customHeight="1" x14ac:dyDescent="0.2">
      <c r="B47" s="5">
        <v>18</v>
      </c>
      <c r="C47" s="6" t="s">
        <v>65</v>
      </c>
      <c r="D47" s="6" t="s">
        <v>66</v>
      </c>
      <c r="E47" s="7" t="s">
        <v>67</v>
      </c>
      <c r="F47" s="6" t="s">
        <v>43</v>
      </c>
      <c r="G47" s="8">
        <v>130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39">
        <f t="shared" si="2"/>
        <v>0</v>
      </c>
      <c r="M47" s="40"/>
    </row>
    <row r="48" spans="2:13" s="1" customFormat="1" ht="19.649999999999999" customHeight="1" x14ac:dyDescent="0.2">
      <c r="B48" s="5">
        <v>19</v>
      </c>
      <c r="C48" s="6" t="s">
        <v>68</v>
      </c>
      <c r="D48" s="6" t="s">
        <v>69</v>
      </c>
      <c r="E48" s="7" t="s">
        <v>70</v>
      </c>
      <c r="F48" s="6" t="s">
        <v>43</v>
      </c>
      <c r="G48" s="8">
        <v>50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39">
        <f t="shared" si="2"/>
        <v>0</v>
      </c>
      <c r="M48" s="40"/>
    </row>
    <row r="49" spans="2:13" s="1" customFormat="1" ht="19.649999999999999" customHeight="1" x14ac:dyDescent="0.2">
      <c r="B49" s="5">
        <v>20</v>
      </c>
      <c r="C49" s="6" t="s">
        <v>71</v>
      </c>
      <c r="D49" s="6" t="s">
        <v>72</v>
      </c>
      <c r="E49" s="7" t="s">
        <v>73</v>
      </c>
      <c r="F49" s="6" t="s">
        <v>43</v>
      </c>
      <c r="G49" s="8">
        <v>50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39">
        <f t="shared" si="2"/>
        <v>0</v>
      </c>
      <c r="M49" s="40"/>
    </row>
    <row r="50" spans="2:13" s="1" customFormat="1" ht="28.95" customHeight="1" x14ac:dyDescent="0.2">
      <c r="B50" s="5">
        <v>21</v>
      </c>
      <c r="C50" s="6" t="s">
        <v>74</v>
      </c>
      <c r="D50" s="6" t="s">
        <v>75</v>
      </c>
      <c r="E50" s="7" t="s">
        <v>76</v>
      </c>
      <c r="F50" s="6" t="s">
        <v>77</v>
      </c>
      <c r="G50" s="8">
        <v>50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39">
        <f t="shared" si="2"/>
        <v>0</v>
      </c>
      <c r="M50" s="40"/>
    </row>
    <row r="51" spans="2:13" s="1" customFormat="1" ht="28.95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77</v>
      </c>
      <c r="G51" s="8">
        <v>70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9">
        <f t="shared" si="2"/>
        <v>0</v>
      </c>
      <c r="M51" s="40"/>
    </row>
    <row r="52" spans="2:13" s="1" customFormat="1" ht="28.95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43</v>
      </c>
      <c r="G52" s="8">
        <v>300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9">
        <f t="shared" si="2"/>
        <v>0</v>
      </c>
      <c r="M52" s="40"/>
    </row>
    <row r="53" spans="2:13" s="1" customFormat="1" ht="19.649999999999999" customHeight="1" x14ac:dyDescent="0.2">
      <c r="B53" s="5">
        <v>24</v>
      </c>
      <c r="C53" s="6" t="s">
        <v>84</v>
      </c>
      <c r="D53" s="6" t="s">
        <v>85</v>
      </c>
      <c r="E53" s="7" t="s">
        <v>86</v>
      </c>
      <c r="F53" s="6" t="s">
        <v>43</v>
      </c>
      <c r="G53" s="8">
        <v>10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9">
        <f t="shared" si="2"/>
        <v>0</v>
      </c>
      <c r="M53" s="40"/>
    </row>
    <row r="54" spans="2:13" s="1" customFormat="1" ht="19.649999999999999" customHeight="1" x14ac:dyDescent="0.2">
      <c r="B54" s="5">
        <v>25</v>
      </c>
      <c r="C54" s="6" t="s">
        <v>87</v>
      </c>
      <c r="D54" s="6" t="s">
        <v>88</v>
      </c>
      <c r="E54" s="7" t="s">
        <v>89</v>
      </c>
      <c r="F54" s="6" t="s">
        <v>43</v>
      </c>
      <c r="G54" s="8">
        <v>250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9">
        <f t="shared" si="2"/>
        <v>0</v>
      </c>
      <c r="M54" s="40"/>
    </row>
    <row r="55" spans="2:13" s="1" customFormat="1" ht="19.649999999999999" customHeight="1" x14ac:dyDescent="0.2">
      <c r="B55" s="5">
        <v>26</v>
      </c>
      <c r="C55" s="6" t="s">
        <v>90</v>
      </c>
      <c r="D55" s="6" t="s">
        <v>91</v>
      </c>
      <c r="E55" s="7" t="s">
        <v>92</v>
      </c>
      <c r="F55" s="6" t="s">
        <v>43</v>
      </c>
      <c r="G55" s="8">
        <v>50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9">
        <f t="shared" si="2"/>
        <v>0</v>
      </c>
      <c r="M55" s="40"/>
    </row>
    <row r="56" spans="2:13" s="1" customFormat="1" ht="28.95" customHeight="1" x14ac:dyDescent="0.2">
      <c r="B56" s="5">
        <v>27</v>
      </c>
      <c r="C56" s="6" t="s">
        <v>93</v>
      </c>
      <c r="D56" s="6" t="s">
        <v>94</v>
      </c>
      <c r="E56" s="7" t="s">
        <v>95</v>
      </c>
      <c r="F56" s="6" t="s">
        <v>43</v>
      </c>
      <c r="G56" s="8">
        <v>100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9">
        <f t="shared" si="2"/>
        <v>0</v>
      </c>
      <c r="M56" s="40"/>
    </row>
    <row r="57" spans="2:13" s="1" customFormat="1" ht="19.649999999999999" customHeight="1" x14ac:dyDescent="0.2">
      <c r="B57" s="5">
        <v>28</v>
      </c>
      <c r="C57" s="6" t="s">
        <v>96</v>
      </c>
      <c r="D57" s="6" t="s">
        <v>97</v>
      </c>
      <c r="E57" s="7" t="s">
        <v>98</v>
      </c>
      <c r="F57" s="6" t="s">
        <v>43</v>
      </c>
      <c r="G57" s="8">
        <v>512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9">
        <f t="shared" si="2"/>
        <v>0</v>
      </c>
      <c r="M57" s="40"/>
    </row>
    <row r="58" spans="2:13" s="1" customFormat="1" ht="28.95" customHeight="1" x14ac:dyDescent="0.2">
      <c r="B58" s="5">
        <v>29</v>
      </c>
      <c r="C58" s="6" t="s">
        <v>99</v>
      </c>
      <c r="D58" s="6" t="s">
        <v>100</v>
      </c>
      <c r="E58" s="7" t="s">
        <v>101</v>
      </c>
      <c r="F58" s="6" t="s">
        <v>43</v>
      </c>
      <c r="G58" s="8">
        <v>300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9">
        <f t="shared" si="2"/>
        <v>0</v>
      </c>
      <c r="M58" s="40"/>
    </row>
    <row r="59" spans="2:13" s="1" customFormat="1" ht="28.95" customHeight="1" x14ac:dyDescent="0.2">
      <c r="B59" s="5">
        <v>30</v>
      </c>
      <c r="C59" s="6" t="s">
        <v>102</v>
      </c>
      <c r="D59" s="6" t="s">
        <v>103</v>
      </c>
      <c r="E59" s="7" t="s">
        <v>104</v>
      </c>
      <c r="F59" s="6" t="s">
        <v>43</v>
      </c>
      <c r="G59" s="8">
        <v>10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9">
        <f t="shared" si="2"/>
        <v>0</v>
      </c>
      <c r="M59" s="40"/>
    </row>
    <row r="60" spans="2:13" s="1" customFormat="1" ht="28.95" customHeight="1" x14ac:dyDescent="0.2">
      <c r="B60" s="5">
        <v>31</v>
      </c>
      <c r="C60" s="6" t="s">
        <v>105</v>
      </c>
      <c r="D60" s="6" t="s">
        <v>106</v>
      </c>
      <c r="E60" s="7" t="s">
        <v>107</v>
      </c>
      <c r="F60" s="6" t="s">
        <v>43</v>
      </c>
      <c r="G60" s="8">
        <v>8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9">
        <f t="shared" si="2"/>
        <v>0</v>
      </c>
      <c r="M60" s="40"/>
    </row>
    <row r="61" spans="2:13" s="1" customFormat="1" ht="28.95" customHeight="1" x14ac:dyDescent="0.2">
      <c r="B61" s="5">
        <v>32</v>
      </c>
      <c r="C61" s="6" t="s">
        <v>108</v>
      </c>
      <c r="D61" s="6" t="s">
        <v>109</v>
      </c>
      <c r="E61" s="7" t="s">
        <v>110</v>
      </c>
      <c r="F61" s="6" t="s">
        <v>43</v>
      </c>
      <c r="G61" s="8">
        <v>200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9">
        <f t="shared" si="2"/>
        <v>0</v>
      </c>
      <c r="M61" s="40"/>
    </row>
    <row r="62" spans="2:13" s="1" customFormat="1" ht="19.649999999999999" customHeight="1" x14ac:dyDescent="0.2">
      <c r="B62" s="5">
        <v>33</v>
      </c>
      <c r="C62" s="6" t="s">
        <v>111</v>
      </c>
      <c r="D62" s="6" t="s">
        <v>112</v>
      </c>
      <c r="E62" s="7" t="s">
        <v>113</v>
      </c>
      <c r="F62" s="6" t="s">
        <v>114</v>
      </c>
      <c r="G62" s="8">
        <v>200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9">
        <f t="shared" si="2"/>
        <v>0</v>
      </c>
      <c r="M62" s="40"/>
    </row>
    <row r="63" spans="2:13" s="1" customFormat="1" ht="19.649999999999999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118</v>
      </c>
      <c r="G63" s="8">
        <v>2.5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9">
        <f t="shared" si="2"/>
        <v>0</v>
      </c>
      <c r="M63" s="40"/>
    </row>
    <row r="64" spans="2:13" s="1" customFormat="1" ht="19.649999999999999" customHeight="1" x14ac:dyDescent="0.2">
      <c r="B64" s="5">
        <v>35</v>
      </c>
      <c r="C64" s="6" t="s">
        <v>119</v>
      </c>
      <c r="D64" s="6" t="s">
        <v>120</v>
      </c>
      <c r="E64" s="7" t="s">
        <v>121</v>
      </c>
      <c r="F64" s="6" t="s">
        <v>43</v>
      </c>
      <c r="G64" s="8">
        <v>130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9">
        <f t="shared" si="2"/>
        <v>0</v>
      </c>
      <c r="M64" s="40"/>
    </row>
    <row r="65" spans="2:13" s="1" customFormat="1" ht="19.649999999999999" customHeight="1" x14ac:dyDescent="0.2">
      <c r="B65" s="5">
        <v>36</v>
      </c>
      <c r="C65" s="6" t="s">
        <v>122</v>
      </c>
      <c r="D65" s="6" t="s">
        <v>123</v>
      </c>
      <c r="E65" s="7" t="s">
        <v>124</v>
      </c>
      <c r="F65" s="6" t="s">
        <v>43</v>
      </c>
      <c r="G65" s="8">
        <v>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9">
        <f t="shared" si="2"/>
        <v>0</v>
      </c>
      <c r="M65" s="40"/>
    </row>
    <row r="66" spans="2:13" s="1" customFormat="1" ht="28.95" customHeight="1" x14ac:dyDescent="0.2">
      <c r="B66" s="5">
        <v>37</v>
      </c>
      <c r="C66" s="6" t="s">
        <v>125</v>
      </c>
      <c r="D66" s="6" t="s">
        <v>126</v>
      </c>
      <c r="E66" s="7" t="s">
        <v>127</v>
      </c>
      <c r="F66" s="6" t="s">
        <v>43</v>
      </c>
      <c r="G66" s="8">
        <v>110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9">
        <f t="shared" si="2"/>
        <v>0</v>
      </c>
      <c r="M66" s="40"/>
    </row>
    <row r="67" spans="2:13" s="1" customFormat="1" ht="28.95" customHeight="1" x14ac:dyDescent="0.2">
      <c r="B67" s="5">
        <v>38</v>
      </c>
      <c r="C67" s="6" t="s">
        <v>128</v>
      </c>
      <c r="D67" s="6" t="s">
        <v>129</v>
      </c>
      <c r="E67" s="7" t="s">
        <v>130</v>
      </c>
      <c r="F67" s="6" t="s">
        <v>77</v>
      </c>
      <c r="G67" s="8">
        <v>80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9">
        <f t="shared" si="2"/>
        <v>0</v>
      </c>
      <c r="M67" s="40"/>
    </row>
    <row r="68" spans="2:13" s="1" customFormat="1" ht="19.649999999999999" customHeight="1" x14ac:dyDescent="0.2">
      <c r="B68" s="5">
        <v>39</v>
      </c>
      <c r="C68" s="6" t="s">
        <v>131</v>
      </c>
      <c r="D68" s="6" t="s">
        <v>132</v>
      </c>
      <c r="E68" s="7" t="s">
        <v>133</v>
      </c>
      <c r="F68" s="6" t="s">
        <v>77</v>
      </c>
      <c r="G68" s="8">
        <v>40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9">
        <f t="shared" si="2"/>
        <v>0</v>
      </c>
      <c r="M68" s="40"/>
    </row>
    <row r="69" spans="2:13" s="1" customFormat="1" ht="19.649999999999999" customHeight="1" x14ac:dyDescent="0.2">
      <c r="B69" s="5">
        <v>40</v>
      </c>
      <c r="C69" s="6" t="s">
        <v>134</v>
      </c>
      <c r="D69" s="6" t="s">
        <v>135</v>
      </c>
      <c r="E69" s="7" t="s">
        <v>136</v>
      </c>
      <c r="F69" s="6" t="s">
        <v>77</v>
      </c>
      <c r="G69" s="8">
        <v>460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9">
        <f t="shared" si="2"/>
        <v>0</v>
      </c>
      <c r="M69" s="40"/>
    </row>
    <row r="70" spans="2:13" s="1" customFormat="1" ht="19.649999999999999" customHeight="1" x14ac:dyDescent="0.2">
      <c r="B70" s="5">
        <v>41</v>
      </c>
      <c r="C70" s="6" t="s">
        <v>137</v>
      </c>
      <c r="D70" s="6" t="s">
        <v>138</v>
      </c>
      <c r="E70" s="7" t="s">
        <v>139</v>
      </c>
      <c r="F70" s="6" t="s">
        <v>77</v>
      </c>
      <c r="G70" s="8">
        <v>50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9">
        <f t="shared" si="2"/>
        <v>0</v>
      </c>
      <c r="M70" s="40"/>
    </row>
    <row r="71" spans="2:13" s="1" customFormat="1" ht="19.649999999999999" customHeight="1" x14ac:dyDescent="0.2">
      <c r="B71" s="5">
        <v>42</v>
      </c>
      <c r="C71" s="6" t="s">
        <v>140</v>
      </c>
      <c r="D71" s="6" t="s">
        <v>141</v>
      </c>
      <c r="E71" s="7" t="s">
        <v>142</v>
      </c>
      <c r="F71" s="6" t="s">
        <v>77</v>
      </c>
      <c r="G71" s="8">
        <v>40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9">
        <f t="shared" si="2"/>
        <v>0</v>
      </c>
      <c r="M71" s="40"/>
    </row>
    <row r="72" spans="2:13" s="1" customFormat="1" ht="19.649999999999999" customHeight="1" x14ac:dyDescent="0.2">
      <c r="B72" s="5">
        <v>43</v>
      </c>
      <c r="C72" s="6" t="s">
        <v>143</v>
      </c>
      <c r="D72" s="6" t="s">
        <v>144</v>
      </c>
      <c r="E72" s="7" t="s">
        <v>145</v>
      </c>
      <c r="F72" s="6" t="s">
        <v>77</v>
      </c>
      <c r="G72" s="8">
        <v>135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9">
        <f t="shared" si="2"/>
        <v>0</v>
      </c>
      <c r="M72" s="40"/>
    </row>
    <row r="73" spans="2:13" s="1" customFormat="1" ht="19.649999999999999" customHeight="1" x14ac:dyDescent="0.2">
      <c r="B73" s="5">
        <v>44</v>
      </c>
      <c r="C73" s="6" t="s">
        <v>146</v>
      </c>
      <c r="D73" s="6" t="s">
        <v>147</v>
      </c>
      <c r="E73" s="7" t="s">
        <v>148</v>
      </c>
      <c r="F73" s="6" t="s">
        <v>77</v>
      </c>
      <c r="G73" s="8">
        <v>460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9">
        <f t="shared" si="2"/>
        <v>0</v>
      </c>
      <c r="M73" s="40"/>
    </row>
    <row r="74" spans="2:13" s="1" customFormat="1" ht="19.649999999999999" customHeight="1" x14ac:dyDescent="0.2">
      <c r="B74" s="5">
        <v>45</v>
      </c>
      <c r="C74" s="6" t="s">
        <v>149</v>
      </c>
      <c r="D74" s="6" t="s">
        <v>150</v>
      </c>
      <c r="E74" s="7" t="s">
        <v>151</v>
      </c>
      <c r="F74" s="6" t="s">
        <v>77</v>
      </c>
      <c r="G74" s="8">
        <v>50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9">
        <f t="shared" si="2"/>
        <v>0</v>
      </c>
      <c r="M74" s="40"/>
    </row>
    <row r="75" spans="2:13" s="1" customFormat="1" ht="28.95" customHeight="1" x14ac:dyDescent="0.2">
      <c r="B75" s="5">
        <v>46</v>
      </c>
      <c r="C75" s="6" t="s">
        <v>152</v>
      </c>
      <c r="D75" s="6" t="s">
        <v>153</v>
      </c>
      <c r="E75" s="7" t="s">
        <v>154</v>
      </c>
      <c r="F75" s="6" t="s">
        <v>43</v>
      </c>
      <c r="G75" s="8">
        <v>100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9">
        <f t="shared" si="2"/>
        <v>0</v>
      </c>
      <c r="M75" s="40"/>
    </row>
    <row r="76" spans="2:13" s="1" customFormat="1" ht="19.649999999999999" customHeight="1" x14ac:dyDescent="0.2">
      <c r="B76" s="5">
        <v>47</v>
      </c>
      <c r="C76" s="6" t="s">
        <v>155</v>
      </c>
      <c r="D76" s="6" t="s">
        <v>156</v>
      </c>
      <c r="E76" s="7" t="s">
        <v>157</v>
      </c>
      <c r="F76" s="6" t="s">
        <v>43</v>
      </c>
      <c r="G76" s="8">
        <v>400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9">
        <f t="shared" si="2"/>
        <v>0</v>
      </c>
      <c r="M76" s="40"/>
    </row>
    <row r="77" spans="2:13" s="1" customFormat="1" ht="19.649999999999999" customHeight="1" x14ac:dyDescent="0.2">
      <c r="B77" s="5">
        <v>48</v>
      </c>
      <c r="C77" s="6" t="s">
        <v>158</v>
      </c>
      <c r="D77" s="6" t="s">
        <v>159</v>
      </c>
      <c r="E77" s="7" t="s">
        <v>160</v>
      </c>
      <c r="F77" s="6" t="s">
        <v>43</v>
      </c>
      <c r="G77" s="8">
        <v>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9">
        <f t="shared" si="2"/>
        <v>0</v>
      </c>
      <c r="M77" s="40"/>
    </row>
    <row r="78" spans="2:13" s="1" customFormat="1" ht="55.95" customHeight="1" x14ac:dyDescent="0.2"/>
    <row r="79" spans="2:13" s="1" customFormat="1" ht="21.45" customHeight="1" x14ac:dyDescent="0.2">
      <c r="B79" s="31" t="s">
        <v>161</v>
      </c>
      <c r="C79" s="31"/>
      <c r="D79" s="31"/>
      <c r="E79" s="31"/>
      <c r="F79" s="13">
        <f>ROUND(I30+I31+I32+I33+I34+I35+I36+I37+I38+I39+I40+I41+I42+I43+I44+I45+I46+I47+I48+I49+I50+I51+I52+I53+I54+I55+I56+I57+I58+I59+I60+I61+I62+I63+I64+I65+I66+I67+I68+I69+I70+I71+I72+I73+I74+I75+I76+I77,2)</f>
        <v>0</v>
      </c>
      <c r="G79" s="14"/>
      <c r="H79" s="14"/>
      <c r="I79" s="14"/>
      <c r="J79" s="14"/>
      <c r="K79" s="14"/>
      <c r="L79" s="14"/>
      <c r="M79" s="15"/>
    </row>
    <row r="80" spans="2:13" s="1" customFormat="1" ht="21.45" customHeight="1" x14ac:dyDescent="0.2">
      <c r="B80" s="31" t="s">
        <v>162</v>
      </c>
      <c r="C80" s="31"/>
      <c r="D80" s="31"/>
      <c r="E80" s="31"/>
      <c r="F80" s="16">
        <f>ROUND(L30+L31+L32+L33+L34+L35+L36+L37+L38+L39+L40+L41+L42+L43+L44+L45+L46+L47+L48+L49+L50+L51+L52+L53+L54+L55+L56+L57+L58+L59+L60+L61+L62+L63+L64+L65+L66+L67+L68+L69+L70+L71+L72+L73+L74+L75+L76+L77,2)</f>
        <v>0</v>
      </c>
      <c r="G80" s="17"/>
      <c r="H80" s="17"/>
      <c r="I80" s="17"/>
      <c r="J80" s="17"/>
      <c r="K80" s="17"/>
      <c r="L80" s="17"/>
      <c r="M80" s="18"/>
    </row>
    <row r="81" spans="2:14" s="1" customFormat="1" ht="11.1" customHeight="1" x14ac:dyDescent="0.2"/>
    <row r="82" spans="2:14" s="1" customFormat="1" ht="80.099999999999994" customHeight="1" x14ac:dyDescent="0.2">
      <c r="B82" s="22" t="s">
        <v>176</v>
      </c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</row>
    <row r="83" spans="2:14" s="1" customFormat="1" ht="2.7" customHeight="1" x14ac:dyDescent="0.2"/>
    <row r="84" spans="2:14" s="1" customFormat="1" ht="110.1" customHeight="1" x14ac:dyDescent="0.2">
      <c r="B84" s="22" t="s">
        <v>177</v>
      </c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2:14" s="1" customFormat="1" ht="5.25" customHeight="1" x14ac:dyDescent="0.2"/>
    <row r="86" spans="2:14" s="1" customFormat="1" ht="110.1" customHeight="1" x14ac:dyDescent="0.2">
      <c r="B86" s="23" t="s">
        <v>178</v>
      </c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</row>
    <row r="87" spans="2:14" s="1" customFormat="1" ht="5.25" customHeight="1" x14ac:dyDescent="0.2"/>
    <row r="88" spans="2:14" s="1" customFormat="1" ht="37.950000000000003" customHeight="1" x14ac:dyDescent="0.2">
      <c r="C88" s="25" t="s">
        <v>163</v>
      </c>
      <c r="D88" s="25"/>
      <c r="E88" s="25"/>
      <c r="F88" s="19" t="s">
        <v>164</v>
      </c>
      <c r="G88" s="19"/>
      <c r="H88" s="19"/>
      <c r="I88" s="19"/>
      <c r="J88" s="19"/>
      <c r="K88" s="19"/>
      <c r="L88" s="19"/>
    </row>
    <row r="89" spans="2:14" s="1" customFormat="1" ht="28.95" customHeight="1" x14ac:dyDescent="0.2">
      <c r="C89" s="24"/>
      <c r="D89" s="24"/>
      <c r="E89" s="24"/>
      <c r="F89" s="24"/>
      <c r="G89" s="24"/>
      <c r="H89" s="24"/>
      <c r="I89" s="24"/>
      <c r="J89" s="24"/>
      <c r="K89" s="24"/>
      <c r="L89" s="24"/>
    </row>
    <row r="90" spans="2:14" s="1" customFormat="1" ht="28.95" customHeight="1" x14ac:dyDescent="0.2">
      <c r="C90" s="24"/>
      <c r="D90" s="24"/>
      <c r="E90" s="24"/>
      <c r="F90" s="24"/>
      <c r="G90" s="24"/>
      <c r="H90" s="24"/>
      <c r="I90" s="24"/>
      <c r="J90" s="24"/>
      <c r="K90" s="24"/>
      <c r="L90" s="24"/>
    </row>
    <row r="91" spans="2:14" s="1" customFormat="1" ht="28.95" customHeight="1" x14ac:dyDescent="0.2">
      <c r="C91" s="24"/>
      <c r="D91" s="24"/>
      <c r="E91" s="24"/>
      <c r="F91" s="24"/>
      <c r="G91" s="24"/>
      <c r="H91" s="24"/>
      <c r="I91" s="24"/>
      <c r="J91" s="24"/>
      <c r="K91" s="24"/>
      <c r="L91" s="24"/>
    </row>
    <row r="92" spans="2:14" s="1" customFormat="1" ht="28.95" customHeight="1" x14ac:dyDescent="0.2">
      <c r="C92" s="24"/>
      <c r="D92" s="24"/>
      <c r="E92" s="24"/>
      <c r="F92" s="24"/>
      <c r="G92" s="24"/>
      <c r="H92" s="24"/>
      <c r="I92" s="24"/>
      <c r="J92" s="24"/>
      <c r="K92" s="24"/>
      <c r="L92" s="24"/>
    </row>
    <row r="93" spans="2:14" s="1" customFormat="1" ht="2.7" customHeight="1" x14ac:dyDescent="0.2"/>
    <row r="94" spans="2:14" s="1" customFormat="1" ht="203.1" customHeight="1" x14ac:dyDescent="0.2">
      <c r="B94" s="22" t="s">
        <v>179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2:14" s="1" customFormat="1" ht="2.7" customHeight="1" x14ac:dyDescent="0.2"/>
    <row r="96" spans="2:14" s="1" customFormat="1" ht="36.9" customHeight="1" x14ac:dyDescent="0.2">
      <c r="B96" s="29" t="s">
        <v>180</v>
      </c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</row>
    <row r="97" spans="2:14" s="1" customFormat="1" ht="2.7" customHeight="1" x14ac:dyDescent="0.2"/>
    <row r="98" spans="2:14" s="1" customFormat="1" ht="37.950000000000003" customHeight="1" x14ac:dyDescent="0.2">
      <c r="C98" s="25" t="s">
        <v>165</v>
      </c>
      <c r="D98" s="25"/>
      <c r="E98" s="25"/>
      <c r="F98" s="34" t="s">
        <v>166</v>
      </c>
      <c r="G98" s="34"/>
      <c r="H98" s="34"/>
      <c r="I98" s="34"/>
      <c r="J98" s="34"/>
      <c r="K98" s="34"/>
      <c r="L98" s="34"/>
    </row>
    <row r="99" spans="2:14" s="1" customFormat="1" ht="28.95" customHeight="1" x14ac:dyDescent="0.2"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2:14" s="1" customFormat="1" ht="28.95" customHeight="1" x14ac:dyDescent="0.2"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2:14" s="1" customFormat="1" ht="28.95" customHeight="1" x14ac:dyDescent="0.2"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2:14" s="1" customFormat="1" ht="28.95" customHeight="1" x14ac:dyDescent="0.2">
      <c r="C102" s="24"/>
      <c r="D102" s="24"/>
      <c r="E102" s="24"/>
      <c r="F102" s="24"/>
      <c r="G102" s="24"/>
      <c r="H102" s="24"/>
      <c r="I102" s="24"/>
      <c r="J102" s="24"/>
      <c r="K102" s="24"/>
      <c r="L102" s="24"/>
    </row>
    <row r="103" spans="2:14" s="1" customFormat="1" ht="2.7" customHeight="1" x14ac:dyDescent="0.2"/>
    <row r="104" spans="2:14" s="1" customFormat="1" ht="159.9" customHeight="1" x14ac:dyDescent="0.2">
      <c r="B104" s="22" t="s">
        <v>181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 s="1" customFormat="1" ht="2.7" customHeight="1" x14ac:dyDescent="0.2"/>
    <row r="106" spans="2:14" s="1" customFormat="1" ht="54.9" customHeight="1" x14ac:dyDescent="0.2">
      <c r="B106" s="22" t="s">
        <v>182</v>
      </c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 s="1" customFormat="1" ht="2.7" customHeight="1" x14ac:dyDescent="0.2"/>
    <row r="108" spans="2:14" s="1" customFormat="1" ht="60" customHeight="1" x14ac:dyDescent="0.2">
      <c r="B108" s="23" t="s">
        <v>183</v>
      </c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</row>
    <row r="109" spans="2:14" s="1" customFormat="1" ht="2.7" customHeight="1" x14ac:dyDescent="0.2"/>
    <row r="110" spans="2:14" s="1" customFormat="1" ht="48" customHeight="1" x14ac:dyDescent="0.2">
      <c r="B110" s="23" t="s">
        <v>184</v>
      </c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</row>
    <row r="111" spans="2:14" s="1" customFormat="1" ht="2.7" customHeight="1" x14ac:dyDescent="0.2"/>
    <row r="112" spans="2:14" s="1" customFormat="1" ht="125.1" customHeight="1" x14ac:dyDescent="0.2">
      <c r="B112" s="22" t="s">
        <v>185</v>
      </c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 s="1" customFormat="1" ht="2.7" customHeight="1" x14ac:dyDescent="0.2"/>
    <row r="114" spans="2:14" s="1" customFormat="1" ht="84.9" customHeight="1" x14ac:dyDescent="0.2">
      <c r="B114" s="22" t="s">
        <v>186</v>
      </c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 s="1" customFormat="1" ht="86.85" customHeight="1" x14ac:dyDescent="0.2"/>
    <row r="116" spans="2:14" s="1" customFormat="1" ht="17.7" customHeight="1" x14ac:dyDescent="0.2">
      <c r="J116" s="36" t="s">
        <v>187</v>
      </c>
      <c r="K116" s="36"/>
      <c r="L116" s="36"/>
    </row>
    <row r="117" spans="2:14" s="1" customFormat="1" ht="145.19999999999999" customHeight="1" x14ac:dyDescent="0.2"/>
    <row r="118" spans="2:14" s="1" customFormat="1" ht="81.599999999999994" customHeight="1" x14ac:dyDescent="0.2">
      <c r="B118" s="26" t="s">
        <v>188</v>
      </c>
      <c r="C118" s="26"/>
      <c r="D118" s="26"/>
      <c r="E118" s="26"/>
      <c r="F118" s="26"/>
      <c r="G118" s="26"/>
      <c r="H118" s="26"/>
      <c r="I118" s="26"/>
      <c r="J118" s="26"/>
      <c r="K118" s="26"/>
    </row>
  </sheetData>
  <mergeCells count="102">
    <mergeCell ref="D14:K14"/>
    <mergeCell ref="L66:M66"/>
    <mergeCell ref="L67:M67"/>
    <mergeCell ref="L68:M68"/>
    <mergeCell ref="L69:M69"/>
    <mergeCell ref="L70:M70"/>
    <mergeCell ref="L76:M76"/>
    <mergeCell ref="L77:M77"/>
    <mergeCell ref="L71:M71"/>
    <mergeCell ref="L72:M72"/>
    <mergeCell ref="L73:M73"/>
    <mergeCell ref="L74:M74"/>
    <mergeCell ref="L75:M75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J116:L116"/>
    <mergeCell ref="J2:P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B112:N112"/>
    <mergeCell ref="B114:N114"/>
    <mergeCell ref="B118:K118"/>
    <mergeCell ref="B24:M24"/>
    <mergeCell ref="B26:M26"/>
    <mergeCell ref="B82:N82"/>
    <mergeCell ref="B84:N84"/>
    <mergeCell ref="B86:N86"/>
    <mergeCell ref="B94:N94"/>
    <mergeCell ref="B96:N96"/>
    <mergeCell ref="C100:E100"/>
    <mergeCell ref="C101:E101"/>
    <mergeCell ref="C102:E102"/>
    <mergeCell ref="C88:E88"/>
    <mergeCell ref="C89:E89"/>
    <mergeCell ref="C90:E90"/>
    <mergeCell ref="B79:E79"/>
    <mergeCell ref="B80:E80"/>
    <mergeCell ref="F89:L89"/>
    <mergeCell ref="F90:L90"/>
    <mergeCell ref="F91:L91"/>
    <mergeCell ref="F92:L92"/>
    <mergeCell ref="F98:L98"/>
    <mergeCell ref="F99:L99"/>
    <mergeCell ref="B108:N108"/>
    <mergeCell ref="B110:N110"/>
    <mergeCell ref="C91:E91"/>
    <mergeCell ref="C92:E92"/>
    <mergeCell ref="C98:E98"/>
    <mergeCell ref="C99:E99"/>
    <mergeCell ref="F100:L100"/>
    <mergeCell ref="F101:L101"/>
    <mergeCell ref="F102:L102"/>
    <mergeCell ref="F79:M79"/>
    <mergeCell ref="F80:M80"/>
    <mergeCell ref="F88:L88"/>
    <mergeCell ref="B3:E3"/>
    <mergeCell ref="B5:E5"/>
    <mergeCell ref="B7:E7"/>
    <mergeCell ref="B104:N104"/>
    <mergeCell ref="B106:N106"/>
    <mergeCell ref="B4:E4"/>
    <mergeCell ref="B6:E6"/>
    <mergeCell ref="B8:E8"/>
    <mergeCell ref="C16:E16"/>
    <mergeCell ref="C18:E18"/>
    <mergeCell ref="C20:E20"/>
    <mergeCell ref="C22:E22"/>
    <mergeCell ref="B10:E11"/>
    <mergeCell ref="H11:O12"/>
    <mergeCell ref="L51:M51"/>
    <mergeCell ref="L52:M52"/>
    <mergeCell ref="L53:M53"/>
    <mergeCell ref="L54:M54"/>
    <mergeCell ref="L55:M55"/>
    <mergeCell ref="L56:M56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2025-11-02T11:52:02Z</dcterms:created>
  <dcterms:modified xsi:type="dcterms:W3CDTF">2025-11-02T12:09:43Z</dcterms:modified>
</cp:coreProperties>
</file>